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8275" windowHeight="12315"/>
  </bookViews>
  <sheets>
    <sheet name="Formato 7a" sheetId="1" r:id="rId1"/>
  </sheets>
  <externalReferences>
    <externalReference r:id="rId2"/>
    <externalReference r:id="rId3"/>
    <externalReference r:id="rId4"/>
  </externalReferences>
  <definedNames>
    <definedName name="__123Graph_DGráfico2" hidden="1">'[2]011'!#REF!</definedName>
    <definedName name="_xlnm.Print_Area" localSheetId="0">'Formato 7a'!$A$1:$G$40</definedName>
    <definedName name="fuente">[3]Aguascalientes!$B$20</definedName>
  </definedNames>
  <calcPr calcId="145621"/>
</workbook>
</file>

<file path=xl/calcChain.xml><?xml version="1.0" encoding="utf-8"?>
<calcChain xmlns="http://schemas.openxmlformats.org/spreadsheetml/2006/main">
  <c r="B38" i="1" l="1"/>
  <c r="E37" i="1"/>
  <c r="F37" i="1" s="1"/>
  <c r="G37" i="1" s="1"/>
  <c r="D37" i="1"/>
  <c r="C37" i="1"/>
  <c r="D36" i="1"/>
  <c r="E36" i="1" s="1"/>
  <c r="C36" i="1"/>
  <c r="C38" i="1" s="1"/>
  <c r="G32" i="1"/>
  <c r="G31" i="1" s="1"/>
  <c r="F32" i="1"/>
  <c r="F31" i="1" s="1"/>
  <c r="E32" i="1"/>
  <c r="E31" i="1" s="1"/>
  <c r="D32" i="1"/>
  <c r="C32" i="1"/>
  <c r="D31" i="1"/>
  <c r="C31" i="1"/>
  <c r="B31" i="1"/>
  <c r="C29" i="1"/>
  <c r="D29" i="1" s="1"/>
  <c r="E29" i="1" s="1"/>
  <c r="F29" i="1" s="1"/>
  <c r="G29" i="1" s="1"/>
  <c r="B28" i="1"/>
  <c r="C28" i="1" s="1"/>
  <c r="D28" i="1" s="1"/>
  <c r="E28" i="1" s="1"/>
  <c r="F28" i="1" s="1"/>
  <c r="G28" i="1" s="1"/>
  <c r="E27" i="1"/>
  <c r="F27" i="1" s="1"/>
  <c r="G27" i="1" s="1"/>
  <c r="D27" i="1"/>
  <c r="C27" i="1"/>
  <c r="B26" i="1"/>
  <c r="C26" i="1" s="1"/>
  <c r="D26" i="1" s="1"/>
  <c r="E26" i="1" s="1"/>
  <c r="F26" i="1" s="1"/>
  <c r="G26" i="1" s="1"/>
  <c r="B25" i="1"/>
  <c r="B24" i="1" s="1"/>
  <c r="C22" i="1"/>
  <c r="D22" i="1" s="1"/>
  <c r="E22" i="1" s="1"/>
  <c r="F22" i="1" s="1"/>
  <c r="G22" i="1" s="1"/>
  <c r="C21" i="1"/>
  <c r="D21" i="1" s="1"/>
  <c r="E21" i="1" s="1"/>
  <c r="F21" i="1" s="1"/>
  <c r="G21" i="1" s="1"/>
  <c r="E20" i="1"/>
  <c r="F20" i="1" s="1"/>
  <c r="G20" i="1" s="1"/>
  <c r="D20" i="1"/>
  <c r="C20" i="1"/>
  <c r="B19" i="1"/>
  <c r="C19" i="1" s="1"/>
  <c r="D19" i="1" s="1"/>
  <c r="E19" i="1" s="1"/>
  <c r="F19" i="1" s="1"/>
  <c r="G19" i="1" s="1"/>
  <c r="B18" i="1"/>
  <c r="C18" i="1" s="1"/>
  <c r="D18" i="1" s="1"/>
  <c r="E18" i="1" s="1"/>
  <c r="F18" i="1" s="1"/>
  <c r="G18" i="1" s="1"/>
  <c r="F17" i="1"/>
  <c r="G17" i="1" s="1"/>
  <c r="E17" i="1"/>
  <c r="D17" i="1"/>
  <c r="C17" i="1"/>
  <c r="B16" i="1"/>
  <c r="C16" i="1" s="1"/>
  <c r="D16" i="1" s="1"/>
  <c r="E16" i="1" s="1"/>
  <c r="F16" i="1" s="1"/>
  <c r="G16" i="1" s="1"/>
  <c r="B15" i="1"/>
  <c r="C15" i="1" s="1"/>
  <c r="D15" i="1" s="1"/>
  <c r="E15" i="1" s="1"/>
  <c r="F15" i="1" s="1"/>
  <c r="G15" i="1" s="1"/>
  <c r="B14" i="1"/>
  <c r="C14" i="1" s="1"/>
  <c r="D14" i="1" s="1"/>
  <c r="E14" i="1" s="1"/>
  <c r="F14" i="1" s="1"/>
  <c r="G14" i="1" s="1"/>
  <c r="D13" i="1"/>
  <c r="E13" i="1" s="1"/>
  <c r="F13" i="1" s="1"/>
  <c r="G13" i="1" s="1"/>
  <c r="C13" i="1"/>
  <c r="B13" i="1"/>
  <c r="B12" i="1"/>
  <c r="C12" i="1" s="1"/>
  <c r="D12" i="1" s="1"/>
  <c r="E12" i="1" s="1"/>
  <c r="F12" i="1" s="1"/>
  <c r="G12" i="1" s="1"/>
  <c r="B11" i="1"/>
  <c r="B10" i="1" s="1"/>
  <c r="B34" i="1" l="1"/>
  <c r="E38" i="1"/>
  <c r="F36" i="1"/>
  <c r="C11" i="1"/>
  <c r="D38" i="1"/>
  <c r="C25" i="1"/>
  <c r="C10" i="1" l="1"/>
  <c r="C34" i="1" s="1"/>
  <c r="D11" i="1"/>
  <c r="C24" i="1"/>
  <c r="D25" i="1"/>
  <c r="F38" i="1"/>
  <c r="G36" i="1"/>
  <c r="G38" i="1" s="1"/>
  <c r="D24" i="1" l="1"/>
  <c r="E25" i="1"/>
  <c r="D10" i="1"/>
  <c r="D34" i="1" s="1"/>
  <c r="E11" i="1"/>
  <c r="E10" i="1" l="1"/>
  <c r="E34" i="1" s="1"/>
  <c r="F11" i="1"/>
  <c r="F25" i="1"/>
  <c r="E24" i="1"/>
  <c r="F24" i="1" l="1"/>
  <c r="G25" i="1"/>
  <c r="G24" i="1" s="1"/>
  <c r="G11" i="1"/>
  <c r="G10" i="1" s="1"/>
  <c r="G34" i="1" s="1"/>
  <c r="F10" i="1"/>
  <c r="F34" i="1" s="1"/>
</calcChain>
</file>

<file path=xl/sharedStrings.xml><?xml version="1.0" encoding="utf-8"?>
<sst xmlns="http://schemas.openxmlformats.org/spreadsheetml/2006/main" count="35" uniqueCount="34">
  <si>
    <t>Formato 7 a)</t>
  </si>
  <si>
    <t>Proyecciones de Ingresos - LDF</t>
  </si>
  <si>
    <t>JALISCO</t>
  </si>
  <si>
    <t>Poder Ejecutivo</t>
  </si>
  <si>
    <t>(PESOS)</t>
  </si>
  <si>
    <t xml:space="preserve">(CIFRAS NOMINALES) </t>
  </si>
  <si>
    <t xml:space="preserve">Concepto </t>
  </si>
  <si>
    <r>
      <t>1.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 xml:space="preserve">Ingresos de Libre Disposición 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</si>
  <si>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</si>
  <si>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</si>
  <si>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</si>
  <si>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</si>
  <si>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</si>
  <si>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</si>
  <si>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 de Bienes y Prestación de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</si>
  <si>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</si>
  <si>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</si>
  <si>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 y Asignaciones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</si>
  <si>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</si>
  <si>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</t>
    </r>
  </si>
  <si>
    <r>
      <t>2.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 xml:space="preserve">Transferencias Federales Etiquetadas 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</si>
  <si>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Aportaciones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</si>
  <si>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</si>
  <si>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</si>
  <si>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Asignaciones,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</si>
  <si>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</si>
  <si>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3.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Derivados de Financiamientos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</si>
  <si>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</si>
  <si>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r>
      <t>4.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 xml:space="preserve">Total de Ingresos Proyectados 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</si>
  <si>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</si>
  <si>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</si>
  <si>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</si>
  <si>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</t>
  </si>
  <si>
    <t>ANEXO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</si>
</sst>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#,##0.00;[Red]\(#,##0.00\)"/>
    <numFmt numFmtId="166" formatCode="General_)"/>
    <numFmt numFmtId="167" formatCode="_-[$€-2]* #,##0.00_-;\-[$€-2]* #,##0.00_-;_-[$€-2]* &quot;-&quot;??_-"/>
    <numFmt numFmtId="168" formatCode="[$€]#,##0.00_);[Red]\([$€]#,##0.0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8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21" borderId="12" applyNumberFormat="0" applyAlignment="0" applyProtection="0"/>
    <xf numFmtId="0" fontId="15" fillId="21" borderId="12" applyNumberFormat="0" applyAlignment="0" applyProtection="0"/>
    <xf numFmtId="0" fontId="16" fillId="22" borderId="13" applyNumberFormat="0" applyAlignment="0" applyProtection="0"/>
    <xf numFmtId="0" fontId="17" fillId="0" borderId="14" applyNumberFormat="0" applyFill="0" applyAlignment="0" applyProtection="0"/>
    <xf numFmtId="0" fontId="16" fillId="22" borderId="13" applyNumberFormat="0" applyAlignment="0" applyProtection="0"/>
    <xf numFmtId="0" fontId="18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9" fillId="8" borderId="12" applyNumberFormat="0" applyAlignment="0" applyProtection="0"/>
    <xf numFmtId="167" fontId="1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18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9" fillId="8" borderId="12" applyNumberFormat="0" applyAlignment="0" applyProtection="0"/>
    <xf numFmtId="0" fontId="17" fillId="0" borderId="1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23" borderId="18" applyNumberFormat="0" applyFont="0" applyAlignment="0" applyProtection="0"/>
    <xf numFmtId="0" fontId="10" fillId="23" borderId="18" applyNumberFormat="0" applyFont="0" applyAlignment="0" applyProtection="0"/>
    <xf numFmtId="0" fontId="24" fillId="21" borderId="19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4" fillId="21" borderId="19" applyNumberFormat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18" fillId="0" borderId="17" applyNumberFormat="0" applyFill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9" fontId="5" fillId="2" borderId="0" xfId="0" applyNumberFormat="1" applyFont="1" applyFill="1"/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 indent="1"/>
    </xf>
    <xf numFmtId="164" fontId="4" fillId="2" borderId="5" xfId="1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 indent="3"/>
    </xf>
    <xf numFmtId="164" fontId="6" fillId="2" borderId="5" xfId="1" applyNumberFormat="1" applyFont="1" applyFill="1" applyBorder="1" applyAlignment="1">
      <alignment horizontal="center" vertical="center" wrapText="1"/>
    </xf>
    <xf numFmtId="43" fontId="6" fillId="2" borderId="5" xfId="1" applyNumberFormat="1" applyFont="1" applyFill="1" applyBorder="1" applyAlignment="1">
      <alignment horizontal="center" vertical="center" wrapText="1"/>
    </xf>
    <xf numFmtId="9" fontId="3" fillId="2" borderId="0" xfId="2" applyFont="1" applyFill="1"/>
    <xf numFmtId="0" fontId="6" fillId="2" borderId="9" xfId="0" applyFont="1" applyFill="1" applyBorder="1" applyAlignment="1">
      <alignment horizontal="left" vertical="center" wrapText="1"/>
    </xf>
    <xf numFmtId="164" fontId="6" fillId="2" borderId="5" xfId="1" applyNumberFormat="1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left" vertical="center" wrapText="1"/>
    </xf>
    <xf numFmtId="43" fontId="6" fillId="2" borderId="5" xfId="1" applyFont="1" applyFill="1" applyBorder="1" applyAlignment="1">
      <alignment horizontal="center" vertical="center" wrapText="1"/>
    </xf>
    <xf numFmtId="10" fontId="6" fillId="2" borderId="5" xfId="2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165" fontId="9" fillId="2" borderId="0" xfId="0" applyNumberFormat="1" applyFont="1" applyFill="1" applyAlignment="1">
      <alignment horizontal="right"/>
    </xf>
  </cellXfs>
  <cellStyles count="98">
    <cellStyle name="=C:\WINNT\SYSTEM32\COMMAND.COM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Énfasis1 2" xfId="10"/>
    <cellStyle name="20% - Énfasis2 2" xfId="11"/>
    <cellStyle name="20% - Énfasis3 2" xfId="12"/>
    <cellStyle name="20% - Énfasis4 2" xfId="13"/>
    <cellStyle name="20% - Énfasis5 2" xfId="14"/>
    <cellStyle name="20% - Énfasis6 2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- Énfasis1 2" xfId="22"/>
    <cellStyle name="40% - Énfasis2 2" xfId="23"/>
    <cellStyle name="40% - Énfasis3 2" xfId="24"/>
    <cellStyle name="40% - Énfasis4 2" xfId="25"/>
    <cellStyle name="40% - Énfasis5 2" xfId="26"/>
    <cellStyle name="40% - Énfasis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Énfasis1 2" xfId="34"/>
    <cellStyle name="60% - Énfasis2 2" xfId="35"/>
    <cellStyle name="60% - Énfasis3 2" xfId="36"/>
    <cellStyle name="60% - Énfasis4 2" xfId="37"/>
    <cellStyle name="60% - Énfasis5 2" xfId="38"/>
    <cellStyle name="60% - Énfasis6 2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Buena 2" xfId="47"/>
    <cellStyle name="Calculation" xfId="48"/>
    <cellStyle name="Cálculo 2" xfId="49"/>
    <cellStyle name="Celda de comprobación 2" xfId="50"/>
    <cellStyle name="Celda vinculada 2" xfId="51"/>
    <cellStyle name="Check Cell" xfId="52"/>
    <cellStyle name="Encabezado 4 2" xfId="53"/>
    <cellStyle name="Énfasis1 2" xfId="54"/>
    <cellStyle name="Énfasis2 2" xfId="55"/>
    <cellStyle name="Énfasis3 2" xfId="56"/>
    <cellStyle name="Énfasis4 2" xfId="57"/>
    <cellStyle name="Énfasis5 2" xfId="58"/>
    <cellStyle name="Énfasis6 2" xfId="59"/>
    <cellStyle name="Entrada 2" xfId="60"/>
    <cellStyle name="Euro" xfId="61"/>
    <cellStyle name="Euro 2" xfId="62"/>
    <cellStyle name="Euro_ESCENARIOS 2011 INGRESOS JUNIO" xfId="63"/>
    <cellStyle name="Explanatory Text" xfId="64"/>
    <cellStyle name="Good" xfId="65"/>
    <cellStyle name="Heading 1" xfId="66"/>
    <cellStyle name="Heading 2" xfId="67"/>
    <cellStyle name="Heading 3" xfId="68"/>
    <cellStyle name="Heading 4" xfId="69"/>
    <cellStyle name="Incorrecto 2" xfId="70"/>
    <cellStyle name="Input" xfId="71"/>
    <cellStyle name="Linked Cell" xfId="72"/>
    <cellStyle name="Millares" xfId="1" builtinId="3"/>
    <cellStyle name="Millares 2" xfId="73"/>
    <cellStyle name="Millares 2 2" xfId="74"/>
    <cellStyle name="Millares 3" xfId="75"/>
    <cellStyle name="Millares 3 2" xfId="76"/>
    <cellStyle name="Millares 4" xfId="77"/>
    <cellStyle name="Millares 5" xfId="78"/>
    <cellStyle name="Normal" xfId="0" builtinId="0"/>
    <cellStyle name="Normal 2" xfId="79"/>
    <cellStyle name="Normal 2 2" xfId="80"/>
    <cellStyle name="Normal 2 3" xfId="81"/>
    <cellStyle name="Normal 3" xfId="82"/>
    <cellStyle name="Notas 2" xfId="83"/>
    <cellStyle name="Note" xfId="84"/>
    <cellStyle name="Output" xfId="85"/>
    <cellStyle name="Porcentaje" xfId="2" builtinId="5"/>
    <cellStyle name="Porcentaje 2" xfId="86"/>
    <cellStyle name="Porcentual 2" xfId="87"/>
    <cellStyle name="Porcentual 2 2" xfId="88"/>
    <cellStyle name="Salida 2" xfId="89"/>
    <cellStyle name="Texto de advertencia 2" xfId="90"/>
    <cellStyle name="Texto explicativo 2" xfId="91"/>
    <cellStyle name="Title" xfId="92"/>
    <cellStyle name="Título 1 2" xfId="93"/>
    <cellStyle name="Título 2 2" xfId="94"/>
    <cellStyle name="Título 3 2" xfId="95"/>
    <cellStyle name="Título 4" xfId="96"/>
    <cellStyle name="Warning Text" xfId="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s%20A-C%20al%2030%20Oct%201900%20h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mondaca\carolina\CENTRINF\Ci2002\Ingresos\Presupuesto%20de%20Ingresos\ESTADOS%20FINANCIEROS%202000\Septiembre\CUENTA%20PUBLICA%20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argando\Sistema_Bancario_Nacio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 2019 OPD total"/>
      <sheetName val="CONAC"/>
      <sheetName val="Formato 7a"/>
      <sheetName val="Formato 7c"/>
    </sheetNames>
    <sheetDataSet>
      <sheetData sheetId="0"/>
      <sheetData sheetId="1">
        <row r="11">
          <cell r="C11">
            <v>4993028365</v>
          </cell>
        </row>
        <row r="30">
          <cell r="C30">
            <v>0</v>
          </cell>
        </row>
        <row r="36">
          <cell r="C36">
            <v>0</v>
          </cell>
        </row>
        <row r="39">
          <cell r="C39">
            <v>5653074096</v>
          </cell>
        </row>
        <row r="55">
          <cell r="C55">
            <v>178972970</v>
          </cell>
        </row>
        <row r="62">
          <cell r="C62">
            <v>800057337</v>
          </cell>
        </row>
        <row r="80">
          <cell r="C80">
            <v>55587812373</v>
          </cell>
        </row>
        <row r="88">
          <cell r="C88">
            <v>35388592915</v>
          </cell>
        </row>
        <row r="102">
          <cell r="C102">
            <v>3236035737</v>
          </cell>
        </row>
        <row r="111">
          <cell r="C111">
            <v>2647774611</v>
          </cell>
        </row>
        <row r="121">
          <cell r="C121">
            <v>6364550555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(2)"/>
      <sheetName val="Consolidado (3)"/>
      <sheetName val="MENU"/>
      <sheetName val="Consolidado (2)"/>
      <sheetName val="Fecha"/>
      <sheetName val="Cons. Tipo de Acred"/>
      <sheetName val="Cons_Tipo de Banca "/>
      <sheetName val="Septiembre2001"/>
      <sheetName val="Octubre2001"/>
      <sheetName val="Diciembre2001"/>
      <sheetName val="Enero 2002"/>
      <sheetName val="Febrero 2002"/>
      <sheetName val="Consolidado"/>
      <sheetName val="Situación"/>
      <sheetName val="Resumen UDIS"/>
      <sheetName val="Resumen"/>
      <sheetName val="Carpeta"/>
      <sheetName val="Hoja1"/>
      <sheetName val="GRAFICOS"/>
      <sheetName val="Aguascalientes"/>
      <sheetName val="Baja California"/>
      <sheetName val="Baja California Sur"/>
      <sheetName val="Campeche"/>
      <sheetName val="Coahuila"/>
      <sheetName val="Colima"/>
      <sheetName val="Chiapas"/>
      <sheetName val="Chihuahua"/>
      <sheetName val="Durango"/>
      <sheetName val="Guanajuato"/>
      <sheetName val="Guerrero"/>
      <sheetName val="Hidalgo"/>
      <sheetName val="Jalisco"/>
      <sheetName val="México"/>
      <sheetName val="Michoacán"/>
      <sheetName val="Morelos"/>
      <sheetName val="Nayarit"/>
      <sheetName val="Nuevo León"/>
      <sheetName val="Oaxaca"/>
      <sheetName val="Puebla"/>
      <sheetName val="Querétaro"/>
      <sheetName val="Quintana Roo"/>
      <sheetName val="San Luis Potosí"/>
      <sheetName val="Sinaloa"/>
      <sheetName val="Sonora"/>
      <sheetName val="Tabasco"/>
      <sheetName val="Tamaulipas"/>
      <sheetName val="Tlaxcala"/>
      <sheetName val="Veracruz"/>
      <sheetName val="Yucatán"/>
      <sheetName val="Zacatec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0">
          <cell r="B20" t="str">
            <v>Fuente: Elaborado por la Subdirección de Administración de Riesgos Crediticios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topLeftCell="A2" zoomScaleNormal="100" workbookViewId="0">
      <selection activeCell="B26" sqref="B26"/>
    </sheetView>
  </sheetViews>
  <sheetFormatPr baseColWidth="10" defaultColWidth="11.42578125" defaultRowHeight="11.25" x14ac:dyDescent="0.2"/>
  <cols>
    <col min="1" max="1" width="41" style="4" customWidth="1"/>
    <col min="2" max="2" width="17.28515625" style="4" customWidth="1"/>
    <col min="3" max="3" width="15.28515625" style="4" customWidth="1"/>
    <col min="4" max="7" width="14.7109375" style="4" bestFit="1" customWidth="1"/>
    <col min="8" max="8" width="11.42578125" style="4"/>
    <col min="9" max="11" width="12.28515625" style="4" bestFit="1" customWidth="1"/>
    <col min="12" max="16384" width="11.42578125" style="4"/>
  </cols>
  <sheetData>
    <row r="1" spans="1:12" ht="12.75" hidden="1" thickBot="1" x14ac:dyDescent="0.25">
      <c r="A1" s="1" t="s">
        <v>0</v>
      </c>
      <c r="B1" s="2" t="s">
        <v>1</v>
      </c>
      <c r="C1" s="2"/>
      <c r="D1" s="2"/>
      <c r="E1" s="2"/>
      <c r="F1" s="2"/>
      <c r="G1" s="3"/>
    </row>
    <row r="2" spans="1:12" x14ac:dyDescent="0.2">
      <c r="A2" s="5" t="s">
        <v>2</v>
      </c>
      <c r="B2" s="6"/>
      <c r="C2" s="6"/>
      <c r="D2" s="6"/>
      <c r="E2" s="6"/>
      <c r="F2" s="6"/>
      <c r="G2" s="7"/>
    </row>
    <row r="3" spans="1:12" x14ac:dyDescent="0.2">
      <c r="A3" s="8"/>
      <c r="B3" s="9"/>
      <c r="C3" s="9" t="s">
        <v>3</v>
      </c>
      <c r="D3" s="9"/>
      <c r="E3" s="9"/>
      <c r="F3" s="9"/>
      <c r="G3" s="10"/>
    </row>
    <row r="4" spans="1:12" x14ac:dyDescent="0.2">
      <c r="A4" s="11" t="s">
        <v>1</v>
      </c>
      <c r="B4" s="12"/>
      <c r="C4" s="12"/>
      <c r="D4" s="12"/>
      <c r="E4" s="12"/>
      <c r="F4" s="12"/>
      <c r="G4" s="13"/>
    </row>
    <row r="5" spans="1:12" x14ac:dyDescent="0.2">
      <c r="A5" s="11" t="s">
        <v>4</v>
      </c>
      <c r="B5" s="12"/>
      <c r="C5" s="12"/>
      <c r="D5" s="12"/>
      <c r="E5" s="12"/>
      <c r="F5" s="12"/>
      <c r="G5" s="13"/>
    </row>
    <row r="6" spans="1:12" ht="12" thickBot="1" x14ac:dyDescent="0.25">
      <c r="A6" s="14" t="s">
        <v>5</v>
      </c>
      <c r="B6" s="15"/>
      <c r="C6" s="15"/>
      <c r="D6" s="15"/>
      <c r="E6" s="15"/>
      <c r="F6" s="15"/>
      <c r="G6" s="16"/>
      <c r="H6" s="17">
        <v>0.03</v>
      </c>
    </row>
    <row r="7" spans="1:12" ht="14.45" customHeight="1" x14ac:dyDescent="0.2">
      <c r="A7" s="18" t="s">
        <v>6</v>
      </c>
      <c r="B7" s="19">
        <v>2019</v>
      </c>
      <c r="C7" s="20">
        <v>2020</v>
      </c>
      <c r="D7" s="20">
        <v>2021</v>
      </c>
      <c r="E7" s="20">
        <v>2022</v>
      </c>
      <c r="F7" s="20">
        <v>2023</v>
      </c>
      <c r="G7" s="20">
        <v>2024</v>
      </c>
    </row>
    <row r="8" spans="1:12" ht="12" thickBot="1" x14ac:dyDescent="0.25">
      <c r="A8" s="21"/>
      <c r="B8" s="22"/>
      <c r="C8" s="22"/>
      <c r="D8" s="22"/>
      <c r="E8" s="22"/>
      <c r="F8" s="22"/>
      <c r="G8" s="22"/>
    </row>
    <row r="9" spans="1:12" x14ac:dyDescent="0.2">
      <c r="A9" s="23"/>
      <c r="B9" s="24"/>
      <c r="C9" s="24"/>
      <c r="D9" s="24"/>
      <c r="E9" s="24"/>
      <c r="F9" s="24"/>
      <c r="G9" s="24"/>
    </row>
    <row r="10" spans="1:12" x14ac:dyDescent="0.2">
      <c r="A10" s="25" t="s">
        <v>7</v>
      </c>
      <c r="B10" s="26">
        <f>SUM(B11:B22)</f>
        <v>69860719752</v>
      </c>
      <c r="C10" s="26">
        <f t="shared" ref="C10:G10" si="0">SUM(C11:C22)</f>
        <v>71956526344.560013</v>
      </c>
      <c r="D10" s="26">
        <f t="shared" si="0"/>
        <v>74115222134.896805</v>
      </c>
      <c r="E10" s="26">
        <f t="shared" si="0"/>
        <v>76338678798.94371</v>
      </c>
      <c r="F10" s="26">
        <f t="shared" si="0"/>
        <v>78628839162.912018</v>
      </c>
      <c r="G10" s="26">
        <f t="shared" si="0"/>
        <v>80987704337.799377</v>
      </c>
    </row>
    <row r="11" spans="1:12" x14ac:dyDescent="0.2">
      <c r="A11" s="27" t="s">
        <v>8</v>
      </c>
      <c r="B11" s="28">
        <f>[1]CONAC!C11</f>
        <v>4993028365</v>
      </c>
      <c r="C11" s="29">
        <f>((B11-500000)*$H$6)+B11</f>
        <v>5142804215.9499998</v>
      </c>
      <c r="D11" s="29">
        <f t="shared" ref="D11:G11" si="1">(C11*$H$6)+C11</f>
        <v>5297088342.4285002</v>
      </c>
      <c r="E11" s="29">
        <f t="shared" si="1"/>
        <v>5456000992.701355</v>
      </c>
      <c r="F11" s="29">
        <f t="shared" si="1"/>
        <v>5619681022.4823952</v>
      </c>
      <c r="G11" s="29">
        <f t="shared" si="1"/>
        <v>5788271453.156867</v>
      </c>
      <c r="H11" s="30"/>
      <c r="I11" s="30"/>
      <c r="J11" s="30"/>
      <c r="K11" s="30"/>
      <c r="L11" s="30"/>
    </row>
    <row r="12" spans="1:12" x14ac:dyDescent="0.2">
      <c r="A12" s="27" t="s">
        <v>9</v>
      </c>
      <c r="B12" s="28">
        <f>[1]CONAC!C30</f>
        <v>0</v>
      </c>
      <c r="C12" s="29">
        <f t="shared" ref="C12:G22" si="2">(B12*$H$6)+B12</f>
        <v>0</v>
      </c>
      <c r="D12" s="29">
        <f t="shared" si="2"/>
        <v>0</v>
      </c>
      <c r="E12" s="29">
        <f t="shared" si="2"/>
        <v>0</v>
      </c>
      <c r="F12" s="29">
        <f t="shared" si="2"/>
        <v>0</v>
      </c>
      <c r="G12" s="29">
        <f t="shared" si="2"/>
        <v>0</v>
      </c>
      <c r="H12" s="30"/>
      <c r="I12" s="30"/>
      <c r="J12" s="30"/>
      <c r="K12" s="30"/>
      <c r="L12" s="30"/>
    </row>
    <row r="13" spans="1:12" x14ac:dyDescent="0.2">
      <c r="A13" s="27" t="s">
        <v>10</v>
      </c>
      <c r="B13" s="28">
        <f>[1]CONAC!C36</f>
        <v>0</v>
      </c>
      <c r="C13" s="29">
        <f t="shared" si="2"/>
        <v>0</v>
      </c>
      <c r="D13" s="29">
        <f t="shared" si="2"/>
        <v>0</v>
      </c>
      <c r="E13" s="29">
        <f t="shared" si="2"/>
        <v>0</v>
      </c>
      <c r="F13" s="29">
        <f t="shared" si="2"/>
        <v>0</v>
      </c>
      <c r="G13" s="29">
        <f t="shared" si="2"/>
        <v>0</v>
      </c>
      <c r="H13" s="30"/>
      <c r="I13" s="30"/>
      <c r="J13" s="30"/>
      <c r="K13" s="30"/>
      <c r="L13" s="30"/>
    </row>
    <row r="14" spans="1:12" x14ac:dyDescent="0.2">
      <c r="A14" s="27" t="s">
        <v>11</v>
      </c>
      <c r="B14" s="28">
        <f>[1]CONAC!C39</f>
        <v>5653074096</v>
      </c>
      <c r="C14" s="29">
        <f t="shared" si="2"/>
        <v>5822666318.8800001</v>
      </c>
      <c r="D14" s="29">
        <f t="shared" si="2"/>
        <v>5997346308.4463997</v>
      </c>
      <c r="E14" s="29">
        <f t="shared" si="2"/>
        <v>6177266697.6997919</v>
      </c>
      <c r="F14" s="29">
        <f t="shared" si="2"/>
        <v>6362584698.6307859</v>
      </c>
      <c r="G14" s="29">
        <f t="shared" si="2"/>
        <v>6553462239.5897093</v>
      </c>
      <c r="H14" s="30"/>
      <c r="I14" s="30"/>
      <c r="J14" s="30"/>
      <c r="K14" s="30"/>
      <c r="L14" s="30"/>
    </row>
    <row r="15" spans="1:12" x14ac:dyDescent="0.2">
      <c r="A15" s="27" t="s">
        <v>12</v>
      </c>
      <c r="B15" s="28">
        <f>[1]CONAC!C55</f>
        <v>178972970</v>
      </c>
      <c r="C15" s="29">
        <f t="shared" si="2"/>
        <v>184342159.09999999</v>
      </c>
      <c r="D15" s="29">
        <f t="shared" si="2"/>
        <v>189872423.873</v>
      </c>
      <c r="E15" s="29">
        <f t="shared" si="2"/>
        <v>195568596.58919001</v>
      </c>
      <c r="F15" s="29">
        <f t="shared" si="2"/>
        <v>201435654.4868657</v>
      </c>
      <c r="G15" s="29">
        <f t="shared" si="2"/>
        <v>207478724.12147167</v>
      </c>
      <c r="H15" s="30"/>
      <c r="I15" s="30"/>
      <c r="J15" s="30"/>
      <c r="K15" s="30"/>
      <c r="L15" s="30"/>
    </row>
    <row r="16" spans="1:12" ht="45" customHeight="1" x14ac:dyDescent="0.2">
      <c r="A16" s="27" t="s">
        <v>13</v>
      </c>
      <c r="B16" s="28">
        <f>[1]CONAC!C62</f>
        <v>800057337</v>
      </c>
      <c r="C16" s="29">
        <f t="shared" si="2"/>
        <v>824059057.11000001</v>
      </c>
      <c r="D16" s="29">
        <f t="shared" si="2"/>
        <v>848780828.8233</v>
      </c>
      <c r="E16" s="29">
        <f t="shared" si="2"/>
        <v>874244253.68799901</v>
      </c>
      <c r="F16" s="29">
        <f t="shared" si="2"/>
        <v>900471581.29863894</v>
      </c>
      <c r="G16" s="29">
        <f t="shared" si="2"/>
        <v>927485728.73759806</v>
      </c>
      <c r="H16" s="30"/>
      <c r="I16" s="30"/>
      <c r="J16" s="30"/>
      <c r="K16" s="30"/>
      <c r="L16" s="30"/>
    </row>
    <row r="17" spans="1:12" ht="22.5" x14ac:dyDescent="0.2">
      <c r="A17" s="27" t="s">
        <v>14</v>
      </c>
      <c r="B17" s="28">
        <v>0</v>
      </c>
      <c r="C17" s="29">
        <f t="shared" si="2"/>
        <v>0</v>
      </c>
      <c r="D17" s="29">
        <f t="shared" si="2"/>
        <v>0</v>
      </c>
      <c r="E17" s="29">
        <f t="shared" si="2"/>
        <v>0</v>
      </c>
      <c r="F17" s="29">
        <f t="shared" si="2"/>
        <v>0</v>
      </c>
      <c r="G17" s="29">
        <f t="shared" si="2"/>
        <v>0</v>
      </c>
      <c r="H17" s="30"/>
      <c r="I17" s="30"/>
      <c r="J17" s="30"/>
      <c r="K17" s="30"/>
      <c r="L17" s="30"/>
    </row>
    <row r="18" spans="1:12" x14ac:dyDescent="0.2">
      <c r="A18" s="27" t="s">
        <v>15</v>
      </c>
      <c r="B18" s="28">
        <f>[1]CONAC!C80</f>
        <v>55587812373</v>
      </c>
      <c r="C18" s="29">
        <f t="shared" si="2"/>
        <v>57255446744.190002</v>
      </c>
      <c r="D18" s="29">
        <f t="shared" si="2"/>
        <v>58973110146.515701</v>
      </c>
      <c r="E18" s="29">
        <f t="shared" si="2"/>
        <v>60742303450.911171</v>
      </c>
      <c r="F18" s="29">
        <f t="shared" si="2"/>
        <v>62564572554.438507</v>
      </c>
      <c r="G18" s="29">
        <f t="shared" si="2"/>
        <v>64441509731.071663</v>
      </c>
      <c r="H18" s="30"/>
      <c r="I18" s="30"/>
      <c r="J18" s="30"/>
      <c r="K18" s="30"/>
      <c r="L18" s="30"/>
    </row>
    <row r="19" spans="1:12" x14ac:dyDescent="0.2">
      <c r="A19" s="27" t="s">
        <v>16</v>
      </c>
      <c r="B19" s="28">
        <f>[1]CONAC!C111</f>
        <v>2647774611</v>
      </c>
      <c r="C19" s="29">
        <f t="shared" si="2"/>
        <v>2727207849.3299999</v>
      </c>
      <c r="D19" s="29">
        <f t="shared" si="2"/>
        <v>2809024084.8098998</v>
      </c>
      <c r="E19" s="29">
        <f t="shared" si="2"/>
        <v>2893294807.354197</v>
      </c>
      <c r="F19" s="29">
        <f t="shared" si="2"/>
        <v>2980093651.5748229</v>
      </c>
      <c r="G19" s="29">
        <f t="shared" si="2"/>
        <v>3069496461.1220675</v>
      </c>
      <c r="H19" s="30"/>
      <c r="I19" s="30"/>
      <c r="J19" s="30"/>
      <c r="K19" s="30"/>
      <c r="L19" s="30"/>
    </row>
    <row r="20" spans="1:12" x14ac:dyDescent="0.2">
      <c r="A20" s="27" t="s">
        <v>17</v>
      </c>
      <c r="B20" s="28">
        <v>0</v>
      </c>
      <c r="C20" s="29">
        <f t="shared" si="2"/>
        <v>0</v>
      </c>
      <c r="D20" s="29">
        <f t="shared" si="2"/>
        <v>0</v>
      </c>
      <c r="E20" s="29">
        <f t="shared" si="2"/>
        <v>0</v>
      </c>
      <c r="F20" s="29">
        <f t="shared" si="2"/>
        <v>0</v>
      </c>
      <c r="G20" s="29">
        <f t="shared" si="2"/>
        <v>0</v>
      </c>
      <c r="H20" s="30"/>
      <c r="I20" s="30"/>
      <c r="J20" s="30"/>
      <c r="K20" s="30"/>
      <c r="L20" s="30"/>
    </row>
    <row r="21" spans="1:12" x14ac:dyDescent="0.2">
      <c r="A21" s="27" t="s">
        <v>18</v>
      </c>
      <c r="B21" s="28">
        <v>0</v>
      </c>
      <c r="C21" s="29">
        <f t="shared" si="2"/>
        <v>0</v>
      </c>
      <c r="D21" s="29">
        <f t="shared" si="2"/>
        <v>0</v>
      </c>
      <c r="E21" s="29">
        <f t="shared" si="2"/>
        <v>0</v>
      </c>
      <c r="F21" s="29">
        <f t="shared" si="2"/>
        <v>0</v>
      </c>
      <c r="G21" s="29">
        <f t="shared" si="2"/>
        <v>0</v>
      </c>
      <c r="H21" s="30"/>
      <c r="I21" s="30"/>
      <c r="J21" s="30"/>
      <c r="K21" s="30"/>
      <c r="L21" s="30"/>
    </row>
    <row r="22" spans="1:12" x14ac:dyDescent="0.2">
      <c r="A22" s="27" t="s">
        <v>19</v>
      </c>
      <c r="B22" s="28">
        <v>0</v>
      </c>
      <c r="C22" s="29">
        <f t="shared" si="2"/>
        <v>0</v>
      </c>
      <c r="D22" s="29">
        <f t="shared" si="2"/>
        <v>0</v>
      </c>
      <c r="E22" s="29">
        <f t="shared" si="2"/>
        <v>0</v>
      </c>
      <c r="F22" s="29">
        <f t="shared" si="2"/>
        <v>0</v>
      </c>
      <c r="G22" s="29">
        <f t="shared" si="2"/>
        <v>0</v>
      </c>
      <c r="H22" s="30"/>
      <c r="I22" s="30"/>
      <c r="J22" s="30"/>
      <c r="K22" s="30"/>
      <c r="L22" s="30"/>
    </row>
    <row r="23" spans="1:12" x14ac:dyDescent="0.2">
      <c r="A23" s="31"/>
      <c r="B23" s="28"/>
      <c r="C23" s="28"/>
      <c r="D23" s="28"/>
      <c r="E23" s="28"/>
      <c r="F23" s="28"/>
      <c r="G23" s="28"/>
    </row>
    <row r="24" spans="1:12" x14ac:dyDescent="0.2">
      <c r="A24" s="25" t="s">
        <v>20</v>
      </c>
      <c r="B24" s="26">
        <f>SUM(B25:B29)</f>
        <v>44989179207</v>
      </c>
      <c r="C24" s="26">
        <f t="shared" ref="C24:G24" si="3">SUM(C25:C29)</f>
        <v>46338854583.209999</v>
      </c>
      <c r="D24" s="26">
        <f t="shared" si="3"/>
        <v>47729020220.706299</v>
      </c>
      <c r="E24" s="26">
        <f t="shared" si="3"/>
        <v>49160890827.327484</v>
      </c>
      <c r="F24" s="26">
        <f t="shared" si="3"/>
        <v>50635717552.147308</v>
      </c>
      <c r="G24" s="26">
        <f t="shared" si="3"/>
        <v>52154789078.711723</v>
      </c>
    </row>
    <row r="25" spans="1:12" x14ac:dyDescent="0.2">
      <c r="A25" s="27" t="s">
        <v>21</v>
      </c>
      <c r="B25" s="28">
        <f>[1]CONAC!C88</f>
        <v>35388592915</v>
      </c>
      <c r="C25" s="29">
        <f t="shared" ref="C25:G29" si="4">(B25*$H$6)+B25</f>
        <v>36450250702.449997</v>
      </c>
      <c r="D25" s="29">
        <f t="shared" si="4"/>
        <v>37543758223.523499</v>
      </c>
      <c r="E25" s="29">
        <f t="shared" si="4"/>
        <v>38670070970.229202</v>
      </c>
      <c r="F25" s="29">
        <f t="shared" si="4"/>
        <v>39830173099.336075</v>
      </c>
      <c r="G25" s="29">
        <f t="shared" si="4"/>
        <v>41025078292.316154</v>
      </c>
      <c r="H25" s="30"/>
      <c r="I25" s="30"/>
      <c r="J25" s="30"/>
      <c r="K25" s="30"/>
      <c r="L25" s="30"/>
    </row>
    <row r="26" spans="1:12" x14ac:dyDescent="0.2">
      <c r="A26" s="27" t="s">
        <v>22</v>
      </c>
      <c r="B26" s="28">
        <f>[1]CONAC!C102</f>
        <v>3236035737</v>
      </c>
      <c r="C26" s="29">
        <f t="shared" si="4"/>
        <v>3333116809.1100001</v>
      </c>
      <c r="D26" s="29">
        <f t="shared" si="4"/>
        <v>3433110313.3833003</v>
      </c>
      <c r="E26" s="29">
        <f t="shared" si="4"/>
        <v>3536103622.7847991</v>
      </c>
      <c r="F26" s="29">
        <f t="shared" si="4"/>
        <v>3642186731.4683433</v>
      </c>
      <c r="G26" s="29">
        <f t="shared" si="4"/>
        <v>3751452333.4123936</v>
      </c>
    </row>
    <row r="27" spans="1:12" x14ac:dyDescent="0.2">
      <c r="A27" s="27" t="s">
        <v>23</v>
      </c>
      <c r="B27" s="28">
        <v>0</v>
      </c>
      <c r="C27" s="29">
        <f t="shared" si="4"/>
        <v>0</v>
      </c>
      <c r="D27" s="29">
        <f t="shared" si="4"/>
        <v>0</v>
      </c>
      <c r="E27" s="29">
        <f t="shared" si="4"/>
        <v>0</v>
      </c>
      <c r="F27" s="29">
        <f t="shared" si="4"/>
        <v>0</v>
      </c>
      <c r="G27" s="29">
        <f t="shared" si="4"/>
        <v>0</v>
      </c>
    </row>
    <row r="28" spans="1:12" ht="22.5" x14ac:dyDescent="0.2">
      <c r="A28" s="27" t="s">
        <v>24</v>
      </c>
      <c r="B28" s="28">
        <f>[1]CONAC!C121</f>
        <v>6364550555</v>
      </c>
      <c r="C28" s="29">
        <f t="shared" si="4"/>
        <v>6555487071.6499996</v>
      </c>
      <c r="D28" s="29">
        <f t="shared" si="4"/>
        <v>6752151683.7994995</v>
      </c>
      <c r="E28" s="29">
        <f t="shared" si="4"/>
        <v>6954716234.3134842</v>
      </c>
      <c r="F28" s="29">
        <f t="shared" si="4"/>
        <v>7163357721.3428888</v>
      </c>
      <c r="G28" s="29">
        <f t="shared" si="4"/>
        <v>7378258452.9831753</v>
      </c>
      <c r="H28" s="30"/>
      <c r="I28" s="30"/>
      <c r="J28" s="30"/>
      <c r="K28" s="30"/>
      <c r="L28" s="30"/>
    </row>
    <row r="29" spans="1:12" x14ac:dyDescent="0.2">
      <c r="A29" s="27" t="s">
        <v>25</v>
      </c>
      <c r="B29" s="28">
        <v>0</v>
      </c>
      <c r="C29" s="29">
        <f t="shared" si="4"/>
        <v>0</v>
      </c>
      <c r="D29" s="29">
        <f t="shared" si="4"/>
        <v>0</v>
      </c>
      <c r="E29" s="29">
        <f t="shared" si="4"/>
        <v>0</v>
      </c>
      <c r="F29" s="29">
        <f t="shared" si="4"/>
        <v>0</v>
      </c>
      <c r="G29" s="29">
        <f t="shared" si="4"/>
        <v>0</v>
      </c>
    </row>
    <row r="30" spans="1:12" x14ac:dyDescent="0.2">
      <c r="A30" s="31"/>
      <c r="B30" s="28"/>
      <c r="C30" s="28"/>
      <c r="D30" s="28"/>
      <c r="E30" s="28"/>
      <c r="F30" s="28"/>
      <c r="G30" s="28"/>
    </row>
    <row r="31" spans="1:12" x14ac:dyDescent="0.2">
      <c r="A31" s="25" t="s">
        <v>26</v>
      </c>
      <c r="B31" s="26">
        <f>SUM(B32)</f>
        <v>0</v>
      </c>
      <c r="C31" s="26">
        <f t="shared" ref="C31:G31" si="5">SUM(C32)</f>
        <v>0</v>
      </c>
      <c r="D31" s="26">
        <f t="shared" si="5"/>
        <v>0</v>
      </c>
      <c r="E31" s="26">
        <f t="shared" si="5"/>
        <v>0</v>
      </c>
      <c r="F31" s="26">
        <f t="shared" si="5"/>
        <v>0</v>
      </c>
      <c r="G31" s="26">
        <f t="shared" si="5"/>
        <v>0</v>
      </c>
    </row>
    <row r="32" spans="1:12" x14ac:dyDescent="0.2">
      <c r="A32" s="27" t="s">
        <v>27</v>
      </c>
      <c r="B32" s="28">
        <v>0</v>
      </c>
      <c r="C32" s="29">
        <f>(B32*$H$6)+B32</f>
        <v>0</v>
      </c>
      <c r="D32" s="29">
        <f t="shared" ref="D32:G32" si="6">(C32*$H$6)+C32</f>
        <v>0</v>
      </c>
      <c r="E32" s="29">
        <f t="shared" si="6"/>
        <v>0</v>
      </c>
      <c r="F32" s="29">
        <f t="shared" si="6"/>
        <v>0</v>
      </c>
      <c r="G32" s="29">
        <f t="shared" si="6"/>
        <v>0</v>
      </c>
    </row>
    <row r="33" spans="1:7" x14ac:dyDescent="0.2">
      <c r="A33" s="31"/>
      <c r="B33" s="32"/>
      <c r="C33" s="28"/>
      <c r="D33" s="28"/>
      <c r="E33" s="28"/>
      <c r="F33" s="28"/>
      <c r="G33" s="28"/>
    </row>
    <row r="34" spans="1:7" x14ac:dyDescent="0.2">
      <c r="A34" s="25" t="s">
        <v>28</v>
      </c>
      <c r="B34" s="26">
        <f>SUM(B10,B24,B31)</f>
        <v>114849898959</v>
      </c>
      <c r="C34" s="26">
        <f t="shared" ref="C34:G34" si="7">SUM(C10,C24,C31)</f>
        <v>118295380927.77002</v>
      </c>
      <c r="D34" s="26">
        <f t="shared" si="7"/>
        <v>121844242355.6031</v>
      </c>
      <c r="E34" s="26">
        <f t="shared" si="7"/>
        <v>125499569626.27119</v>
      </c>
      <c r="F34" s="26">
        <f t="shared" si="7"/>
        <v>129264556715.05933</v>
      </c>
      <c r="G34" s="26">
        <f t="shared" si="7"/>
        <v>133142493416.51111</v>
      </c>
    </row>
    <row r="35" spans="1:7" x14ac:dyDescent="0.2">
      <c r="A35" s="33" t="s">
        <v>29</v>
      </c>
      <c r="B35" s="24"/>
      <c r="C35" s="34"/>
      <c r="D35" s="34"/>
      <c r="E35" s="35"/>
      <c r="F35" s="35"/>
      <c r="G35" s="35"/>
    </row>
    <row r="36" spans="1:7" ht="22.5" x14ac:dyDescent="0.2">
      <c r="A36" s="31" t="s">
        <v>30</v>
      </c>
      <c r="B36" s="28">
        <v>0</v>
      </c>
      <c r="C36" s="29">
        <f t="shared" ref="C36:G37" si="8">(B36*$H$6)+B36</f>
        <v>0</v>
      </c>
      <c r="D36" s="29">
        <f t="shared" si="8"/>
        <v>0</v>
      </c>
      <c r="E36" s="29">
        <f t="shared" si="8"/>
        <v>0</v>
      </c>
      <c r="F36" s="29">
        <f t="shared" si="8"/>
        <v>0</v>
      </c>
      <c r="G36" s="29">
        <f t="shared" si="8"/>
        <v>0</v>
      </c>
    </row>
    <row r="37" spans="1:7" ht="22.5" x14ac:dyDescent="0.2">
      <c r="A37" s="31" t="s">
        <v>31</v>
      </c>
      <c r="B37" s="28">
        <v>0</v>
      </c>
      <c r="C37" s="29">
        <f t="shared" si="8"/>
        <v>0</v>
      </c>
      <c r="D37" s="29">
        <f t="shared" si="8"/>
        <v>0</v>
      </c>
      <c r="E37" s="29">
        <f t="shared" si="8"/>
        <v>0</v>
      </c>
      <c r="F37" s="29">
        <f t="shared" si="8"/>
        <v>0</v>
      </c>
      <c r="G37" s="29">
        <f t="shared" si="8"/>
        <v>0</v>
      </c>
    </row>
    <row r="38" spans="1:7" x14ac:dyDescent="0.2">
      <c r="A38" s="33" t="s">
        <v>32</v>
      </c>
      <c r="B38" s="26">
        <f>SUM(B36:B37)</f>
        <v>0</v>
      </c>
      <c r="C38" s="26">
        <f t="shared" ref="C38:G38" si="9">SUM(C36:C37)</f>
        <v>0</v>
      </c>
      <c r="D38" s="26">
        <f t="shared" si="9"/>
        <v>0</v>
      </c>
      <c r="E38" s="26">
        <f t="shared" si="9"/>
        <v>0</v>
      </c>
      <c r="F38" s="26">
        <f t="shared" si="9"/>
        <v>0</v>
      </c>
      <c r="G38" s="26">
        <f t="shared" si="9"/>
        <v>0</v>
      </c>
    </row>
    <row r="39" spans="1:7" ht="12" thickBot="1" x14ac:dyDescent="0.25">
      <c r="A39" s="36"/>
      <c r="B39" s="37"/>
      <c r="C39" s="37"/>
      <c r="D39" s="37"/>
      <c r="E39" s="37"/>
      <c r="F39" s="37"/>
      <c r="G39" s="37"/>
    </row>
    <row r="40" spans="1:7" ht="36.75" customHeight="1" x14ac:dyDescent="0.35">
      <c r="G40" s="38" t="s">
        <v>33</v>
      </c>
    </row>
  </sheetData>
  <mergeCells count="12">
    <mergeCell ref="F7:F8"/>
    <mergeCell ref="G7:G8"/>
    <mergeCell ref="B1:G1"/>
    <mergeCell ref="A2:G2"/>
    <mergeCell ref="A4:G4"/>
    <mergeCell ref="A5:G5"/>
    <mergeCell ref="A6:G6"/>
    <mergeCell ref="A7:A8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7a</vt:lpstr>
      <vt:lpstr>'Formato 7a'!Área_de_impresión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Castellanos Alvarez</dc:creator>
  <cp:lastModifiedBy>Cesar Castellanos Alvarez</cp:lastModifiedBy>
  <dcterms:created xsi:type="dcterms:W3CDTF">2018-10-31T01:45:35Z</dcterms:created>
  <dcterms:modified xsi:type="dcterms:W3CDTF">2018-10-31T01:46:27Z</dcterms:modified>
</cp:coreProperties>
</file>